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排名">'Sheet1'!#REF!,'Sheet1'!#REF!,'Sheet1'!#REF!,'Sheet1'!#REF!</definedName>
  </definedNames>
  <calcPr fullCalcOnLoad="1"/>
</workbook>
</file>

<file path=xl/sharedStrings.xml><?xml version="1.0" encoding="utf-8"?>
<sst xmlns="http://schemas.openxmlformats.org/spreadsheetml/2006/main" count="92" uniqueCount="89">
  <si>
    <t>四川电子机械职业技术学院
2020届毕业生专业分布一览表</t>
  </si>
  <si>
    <t>系别</t>
  </si>
  <si>
    <t>序号</t>
  </si>
  <si>
    <t>班级</t>
  </si>
  <si>
    <t>班级人数</t>
  </si>
  <si>
    <t>专业名称</t>
  </si>
  <si>
    <t>专业人数</t>
  </si>
  <si>
    <t>电子信息工程系</t>
  </si>
  <si>
    <t>软件17.1班</t>
  </si>
  <si>
    <t>软件技术</t>
  </si>
  <si>
    <t>软件17.2班</t>
  </si>
  <si>
    <t>软件17.3班</t>
  </si>
  <si>
    <t>软件17.4班</t>
  </si>
  <si>
    <t>智能17.1班</t>
  </si>
  <si>
    <t>智能产品开发</t>
  </si>
  <si>
    <t>电信17.1班</t>
  </si>
  <si>
    <t>电子信息工程技术</t>
  </si>
  <si>
    <t>电信17.2班</t>
  </si>
  <si>
    <t>电信17.3班</t>
  </si>
  <si>
    <t>电信17.4班</t>
  </si>
  <si>
    <t>移联17.1班</t>
  </si>
  <si>
    <t>移动互联应用技术</t>
  </si>
  <si>
    <t>移联17.2班</t>
  </si>
  <si>
    <t>应电17.1班</t>
  </si>
  <si>
    <t>应用电子技术</t>
  </si>
  <si>
    <t>应电17.2班</t>
  </si>
  <si>
    <t>小计</t>
  </si>
  <si>
    <t>机电工程系</t>
  </si>
  <si>
    <t>机械17.1班</t>
  </si>
  <si>
    <t>机械设计与制造</t>
  </si>
  <si>
    <t>机械17.2班</t>
  </si>
  <si>
    <t>机械17.3班</t>
  </si>
  <si>
    <t>机械17.4班</t>
  </si>
  <si>
    <t>机器17.1班</t>
  </si>
  <si>
    <t>工业机器人技术</t>
  </si>
  <si>
    <t>模具17.1班</t>
  </si>
  <si>
    <t>模具设计与制造</t>
  </si>
  <si>
    <t>机电17.1班</t>
  </si>
  <si>
    <t>机电一体化技术</t>
  </si>
  <si>
    <t>机电17.2班</t>
  </si>
  <si>
    <t>数控17.1班</t>
  </si>
  <si>
    <t>数控技术</t>
  </si>
  <si>
    <t>数控17.2班</t>
  </si>
  <si>
    <t>数控17.3班</t>
  </si>
  <si>
    <t>数控17.4班</t>
  </si>
  <si>
    <t>数控17.5班</t>
  </si>
  <si>
    <t>数控17.6班</t>
  </si>
  <si>
    <t>经济管理系</t>
  </si>
  <si>
    <t>电商17.1班</t>
  </si>
  <si>
    <t>电子商务</t>
  </si>
  <si>
    <t>电商17.2班</t>
  </si>
  <si>
    <t>电商17.3班</t>
  </si>
  <si>
    <t>电商17.4班</t>
  </si>
  <si>
    <t>物流17.1班</t>
  </si>
  <si>
    <t>物流管理</t>
  </si>
  <si>
    <t>物流17.2班</t>
  </si>
  <si>
    <t>工商17.1班</t>
  </si>
  <si>
    <t>工商企业管理</t>
  </si>
  <si>
    <t>工商17.2班</t>
  </si>
  <si>
    <t>营销17.1班</t>
  </si>
  <si>
    <t>市场营销</t>
  </si>
  <si>
    <t>营销17.2班</t>
  </si>
  <si>
    <t>会计17.1班</t>
  </si>
  <si>
    <t>会计</t>
  </si>
  <si>
    <t>会计17.2班</t>
  </si>
  <si>
    <t>会计17.3班</t>
  </si>
  <si>
    <t>会计17.4班</t>
  </si>
  <si>
    <t>会计17.5班</t>
  </si>
  <si>
    <t>会计17.6班</t>
  </si>
  <si>
    <t>会计17.7班</t>
  </si>
  <si>
    <t>会计17.8班</t>
  </si>
  <si>
    <t>网销17.1班</t>
  </si>
  <si>
    <t>网络营销</t>
  </si>
  <si>
    <t>建筑与艺术系</t>
  </si>
  <si>
    <t>建工17.1班</t>
  </si>
  <si>
    <t>建筑工程技术</t>
  </si>
  <si>
    <t>建工17.2班</t>
  </si>
  <si>
    <t>工管17.1班</t>
  </si>
  <si>
    <t>建设工程管理</t>
  </si>
  <si>
    <t>工造17.1班</t>
  </si>
  <si>
    <t>工程造价</t>
  </si>
  <si>
    <t>工造17.2班</t>
  </si>
  <si>
    <t>室内17.1班</t>
  </si>
  <si>
    <t>室内艺术设计</t>
  </si>
  <si>
    <t>广告17.1班</t>
  </si>
  <si>
    <t>广告设计与制作</t>
  </si>
  <si>
    <t>建设17.1班</t>
  </si>
  <si>
    <t>建筑设计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</si>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</sst>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黑体"/>
      <family val="3"/>
    </font>
    <font>
      <b/>
      <sz val="14"/>
      <color indexed="56"/>
      <name val="方正小标宋简体"/>
      <family val="4"/>
    </font>
    <font>
      <sz val="10"/>
      <color indexed="9"/>
      <name val="黑体"/>
      <family val="3"/>
    </font>
    <font>
      <sz val="10"/>
      <color indexed="63"/>
      <name val="黑体"/>
      <family val="3"/>
    </font>
    <font>
      <sz val="9"/>
      <color indexed="63"/>
      <name val="宋体"/>
      <family val="0"/>
    </font>
    <font>
      <sz val="9"/>
      <color indexed="63"/>
      <name val="黑体"/>
      <family val="3"/>
    </font>
    <font>
      <sz val="9"/>
      <color indexed="63"/>
      <name val="方正黑体_GBK"/>
      <family val="4"/>
    </font>
    <font>
      <b/>
      <sz val="10"/>
      <color indexed="8"/>
      <name val="黑体"/>
      <family val="3"/>
    </font>
    <font>
      <b/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9"/>
      <color indexed="8"/>
      <name val="方正黑体_GBK"/>
      <family val="4"/>
    </font>
    <font>
      <b/>
      <sz val="10"/>
      <color indexed="63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b/>
      <sz val="14"/>
      <color theme="4" tint="-0.4999699890613556"/>
      <name val="方正小标宋简体"/>
      <family val="4"/>
    </font>
    <font>
      <sz val="10"/>
      <color theme="0"/>
      <name val="黑体"/>
      <family val="3"/>
    </font>
    <font>
      <b/>
      <sz val="10"/>
      <color theme="1"/>
      <name val="黑体"/>
      <family val="3"/>
    </font>
    <font>
      <b/>
      <sz val="9"/>
      <color theme="1"/>
      <name val="宋体"/>
      <family val="0"/>
    </font>
    <font>
      <b/>
      <sz val="9"/>
      <color theme="1"/>
      <name val="黑体"/>
      <family val="3"/>
    </font>
    <font>
      <b/>
      <sz val="9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0" borderId="0">
      <alignment vertical="center"/>
      <protection/>
    </xf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7" fillId="33" borderId="9" xfId="0" applyFont="1" applyFill="1" applyBorder="1" applyAlignment="1" applyProtection="1">
      <alignment horizontal="center" vertical="center" wrapText="1"/>
      <protection locked="0"/>
    </xf>
    <xf numFmtId="10" fontId="5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8" fillId="20" borderId="9" xfId="0" applyFont="1" applyFill="1" applyBorder="1" applyAlignment="1">
      <alignment horizontal="center" vertical="center" wrapText="1"/>
    </xf>
    <xf numFmtId="0" fontId="59" fillId="20" borderId="9" xfId="0" applyFont="1" applyFill="1" applyBorder="1" applyAlignment="1">
      <alignment vertical="center" wrapText="1"/>
    </xf>
    <xf numFmtId="0" fontId="60" fillId="20" borderId="9" xfId="0" applyFont="1" applyFill="1" applyBorder="1" applyAlignment="1">
      <alignment vertical="center" wrapText="1"/>
    </xf>
    <xf numFmtId="0" fontId="59" fillId="20" borderId="9" xfId="0" applyFont="1" applyFill="1" applyBorder="1" applyAlignment="1">
      <alignment horizontal="center" vertical="center" wrapText="1"/>
    </xf>
    <xf numFmtId="0" fontId="60" fillId="20" borderId="9" xfId="0" applyFont="1" applyFill="1" applyBorder="1" applyAlignment="1">
      <alignment horizontal="center" vertical="center" wrapText="1"/>
    </xf>
    <xf numFmtId="0" fontId="61" fillId="20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 wrapText="1"/>
    </xf>
    <xf numFmtId="0" fontId="13" fillId="20" borderId="9" xfId="0" applyFont="1" applyFill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wrapText="1"/>
    </xf>
    <xf numFmtId="0" fontId="15" fillId="2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4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5" zoomScaleNormal="115" zoomScaleSheetLayoutView="100" workbookViewId="0" topLeftCell="A1">
      <pane ySplit="2" topLeftCell="A30" activePane="bottomLeft" state="frozen"/>
      <selection pane="bottomLeft" activeCell="H57" sqref="H57"/>
    </sheetView>
  </sheetViews>
  <sheetFormatPr defaultColWidth="9.00390625" defaultRowHeight="15.75"/>
  <cols>
    <col min="1" max="1" width="9.50390625" style="2" customWidth="1"/>
    <col min="5" max="5" width="15.25390625" style="0" customWidth="1"/>
    <col min="6" max="6" width="14.625" style="0" customWidth="1"/>
  </cols>
  <sheetData>
    <row r="1" spans="1:6" s="1" customFormat="1" ht="48.75" customHeight="1">
      <c r="A1" s="3" t="s">
        <v>0</v>
      </c>
      <c r="B1" s="3"/>
      <c r="C1" s="3"/>
      <c r="D1" s="3"/>
      <c r="E1" s="3"/>
      <c r="F1" s="3"/>
    </row>
    <row r="2" spans="1:6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4.25">
      <c r="A3" s="6" t="s">
        <v>7</v>
      </c>
      <c r="B3" s="7">
        <v>1</v>
      </c>
      <c r="C3" s="8" t="s">
        <v>8</v>
      </c>
      <c r="D3" s="7">
        <v>56</v>
      </c>
      <c r="E3" s="9" t="s">
        <v>9</v>
      </c>
      <c r="F3" s="10">
        <f>SUM($D$3:$D$6)</f>
        <v>219</v>
      </c>
    </row>
    <row r="4" spans="1:6" ht="14.25">
      <c r="A4" s="6"/>
      <c r="B4" s="7">
        <v>2</v>
      </c>
      <c r="C4" s="8" t="s">
        <v>10</v>
      </c>
      <c r="D4" s="7">
        <v>55</v>
      </c>
      <c r="E4" s="9"/>
      <c r="F4" s="10"/>
    </row>
    <row r="5" spans="1:6" ht="14.25">
      <c r="A5" s="6"/>
      <c r="B5" s="7">
        <v>3</v>
      </c>
      <c r="C5" s="8" t="s">
        <v>11</v>
      </c>
      <c r="D5" s="7">
        <v>56</v>
      </c>
      <c r="E5" s="9"/>
      <c r="F5" s="10"/>
    </row>
    <row r="6" spans="1:6" ht="14.25">
      <c r="A6" s="6"/>
      <c r="B6" s="7">
        <v>4</v>
      </c>
      <c r="C6" s="8" t="s">
        <v>12</v>
      </c>
      <c r="D6" s="7">
        <v>52</v>
      </c>
      <c r="E6" s="9"/>
      <c r="F6" s="10"/>
    </row>
    <row r="7" spans="1:6" ht="14.25">
      <c r="A7" s="6"/>
      <c r="B7" s="7">
        <v>5</v>
      </c>
      <c r="C7" s="8" t="s">
        <v>13</v>
      </c>
      <c r="D7" s="7">
        <v>48</v>
      </c>
      <c r="E7" s="9" t="s">
        <v>14</v>
      </c>
      <c r="F7" s="10">
        <f>$D$7</f>
        <v>48</v>
      </c>
    </row>
    <row r="8" spans="1:6" ht="14.25">
      <c r="A8" s="6"/>
      <c r="B8" s="7">
        <v>6</v>
      </c>
      <c r="C8" s="8" t="s">
        <v>15</v>
      </c>
      <c r="D8" s="7">
        <v>61</v>
      </c>
      <c r="E8" s="9" t="s">
        <v>16</v>
      </c>
      <c r="F8" s="10">
        <f>SUM($D$8:$D$11)</f>
        <v>250</v>
      </c>
    </row>
    <row r="9" spans="1:6" ht="14.25">
      <c r="A9" s="6"/>
      <c r="B9" s="7">
        <v>7</v>
      </c>
      <c r="C9" s="8" t="s">
        <v>17</v>
      </c>
      <c r="D9" s="7">
        <v>64</v>
      </c>
      <c r="E9" s="9"/>
      <c r="F9" s="10"/>
    </row>
    <row r="10" spans="1:6" ht="14.25">
      <c r="A10" s="6"/>
      <c r="B10" s="7">
        <v>8</v>
      </c>
      <c r="C10" s="8" t="s">
        <v>18</v>
      </c>
      <c r="D10" s="7">
        <v>64</v>
      </c>
      <c r="E10" s="9"/>
      <c r="F10" s="10"/>
    </row>
    <row r="11" spans="1:6" ht="14.25">
      <c r="A11" s="6"/>
      <c r="B11" s="7">
        <v>9</v>
      </c>
      <c r="C11" s="11" t="s">
        <v>19</v>
      </c>
      <c r="D11" s="7">
        <v>61</v>
      </c>
      <c r="E11" s="9"/>
      <c r="F11" s="10"/>
    </row>
    <row r="12" spans="1:6" ht="14.25">
      <c r="A12" s="6"/>
      <c r="B12" s="7">
        <v>10</v>
      </c>
      <c r="C12" s="11" t="s">
        <v>20</v>
      </c>
      <c r="D12" s="7">
        <v>70</v>
      </c>
      <c r="E12" s="9" t="s">
        <v>21</v>
      </c>
      <c r="F12" s="10">
        <f>$D$12+$D$13</f>
        <v>132</v>
      </c>
    </row>
    <row r="13" spans="1:6" ht="14.25">
      <c r="A13" s="6"/>
      <c r="B13" s="7">
        <v>11</v>
      </c>
      <c r="C13" s="11" t="s">
        <v>22</v>
      </c>
      <c r="D13" s="7">
        <v>62</v>
      </c>
      <c r="E13" s="9"/>
      <c r="F13" s="10"/>
    </row>
    <row r="14" spans="1:6" ht="14.25">
      <c r="A14" s="6"/>
      <c r="B14" s="7">
        <v>12</v>
      </c>
      <c r="C14" s="11" t="s">
        <v>23</v>
      </c>
      <c r="D14" s="7">
        <v>55</v>
      </c>
      <c r="E14" s="9" t="s">
        <v>24</v>
      </c>
      <c r="F14" s="10">
        <f>$D$14+$D$15</f>
        <v>110</v>
      </c>
    </row>
    <row r="15" spans="1:6" ht="14.25">
      <c r="A15" s="6"/>
      <c r="B15" s="7">
        <v>13</v>
      </c>
      <c r="C15" s="11" t="s">
        <v>25</v>
      </c>
      <c r="D15" s="7">
        <v>55</v>
      </c>
      <c r="E15" s="9"/>
      <c r="F15" s="10"/>
    </row>
    <row r="16" spans="1:6" ht="14.25">
      <c r="A16" s="12" t="s">
        <v>26</v>
      </c>
      <c r="B16" s="13"/>
      <c r="C16" s="14"/>
      <c r="D16" s="15">
        <f>SUM(D3:D15)</f>
        <v>759</v>
      </c>
      <c r="E16" s="15"/>
      <c r="F16" s="15">
        <f>SUM(F3:F15)</f>
        <v>759</v>
      </c>
    </row>
    <row r="17" spans="1:6" ht="14.25">
      <c r="A17" s="6" t="s">
        <v>27</v>
      </c>
      <c r="B17" s="7">
        <v>1</v>
      </c>
      <c r="C17" s="8" t="s">
        <v>28</v>
      </c>
      <c r="D17" s="7">
        <v>55</v>
      </c>
      <c r="E17" s="9" t="s">
        <v>29</v>
      </c>
      <c r="F17" s="10">
        <f>SUM(D17:D20)</f>
        <v>232</v>
      </c>
    </row>
    <row r="18" spans="1:6" ht="14.25">
      <c r="A18" s="6"/>
      <c r="B18" s="7">
        <v>2</v>
      </c>
      <c r="C18" s="8" t="s">
        <v>30</v>
      </c>
      <c r="D18" s="7">
        <v>60</v>
      </c>
      <c r="E18" s="9"/>
      <c r="F18" s="10"/>
    </row>
    <row r="19" spans="1:6" ht="14.25">
      <c r="A19" s="6"/>
      <c r="B19" s="7">
        <v>3</v>
      </c>
      <c r="C19" s="8" t="s">
        <v>31</v>
      </c>
      <c r="D19" s="7">
        <v>59</v>
      </c>
      <c r="E19" s="9"/>
      <c r="F19" s="10"/>
    </row>
    <row r="20" spans="1:6" ht="14.25">
      <c r="A20" s="6"/>
      <c r="B20" s="7">
        <v>4</v>
      </c>
      <c r="C20" s="8" t="s">
        <v>32</v>
      </c>
      <c r="D20" s="7">
        <v>58</v>
      </c>
      <c r="E20" s="9"/>
      <c r="F20" s="10"/>
    </row>
    <row r="21" spans="1:6" ht="14.25">
      <c r="A21" s="6"/>
      <c r="B21" s="7">
        <v>5</v>
      </c>
      <c r="C21" s="8" t="s">
        <v>33</v>
      </c>
      <c r="D21" s="7">
        <v>42</v>
      </c>
      <c r="E21" s="9" t="s">
        <v>34</v>
      </c>
      <c r="F21" s="10">
        <f>SUM(D21)</f>
        <v>42</v>
      </c>
    </row>
    <row r="22" spans="1:6" ht="14.25">
      <c r="A22" s="6"/>
      <c r="B22" s="7">
        <v>6</v>
      </c>
      <c r="C22" s="8" t="s">
        <v>35</v>
      </c>
      <c r="D22" s="7">
        <v>43</v>
      </c>
      <c r="E22" s="9" t="s">
        <v>36</v>
      </c>
      <c r="F22" s="10">
        <f>SUM(D22)</f>
        <v>43</v>
      </c>
    </row>
    <row r="23" spans="1:6" ht="14.25">
      <c r="A23" s="6"/>
      <c r="B23" s="7">
        <v>7</v>
      </c>
      <c r="C23" s="8" t="s">
        <v>37</v>
      </c>
      <c r="D23" s="7">
        <v>62</v>
      </c>
      <c r="E23" s="9" t="s">
        <v>38</v>
      </c>
      <c r="F23" s="10">
        <f>SUM(D23:D24)</f>
        <v>120</v>
      </c>
    </row>
    <row r="24" spans="1:6" ht="14.25">
      <c r="A24" s="6"/>
      <c r="B24" s="7">
        <v>8</v>
      </c>
      <c r="C24" s="8" t="s">
        <v>39</v>
      </c>
      <c r="D24" s="7">
        <v>58</v>
      </c>
      <c r="E24" s="9"/>
      <c r="F24" s="10"/>
    </row>
    <row r="25" spans="1:6" ht="14.25">
      <c r="A25" s="6"/>
      <c r="B25" s="7">
        <v>9</v>
      </c>
      <c r="C25" s="8" t="s">
        <v>40</v>
      </c>
      <c r="D25" s="7">
        <v>63</v>
      </c>
      <c r="E25" s="9" t="s">
        <v>41</v>
      </c>
      <c r="F25" s="10">
        <f>SUM(D25:D30)</f>
        <v>366</v>
      </c>
    </row>
    <row r="26" spans="1:6" ht="14.25">
      <c r="A26" s="6"/>
      <c r="B26" s="7">
        <v>10</v>
      </c>
      <c r="C26" s="8" t="s">
        <v>42</v>
      </c>
      <c r="D26" s="7">
        <v>58</v>
      </c>
      <c r="E26" s="9"/>
      <c r="F26" s="10"/>
    </row>
    <row r="27" spans="1:6" ht="14.25">
      <c r="A27" s="6"/>
      <c r="B27" s="7">
        <v>11</v>
      </c>
      <c r="C27" s="8" t="s">
        <v>43</v>
      </c>
      <c r="D27" s="7">
        <v>59</v>
      </c>
      <c r="E27" s="9"/>
      <c r="F27" s="10"/>
    </row>
    <row r="28" spans="1:6" ht="14.25">
      <c r="A28" s="6"/>
      <c r="B28" s="7">
        <v>12</v>
      </c>
      <c r="C28" s="8" t="s">
        <v>44</v>
      </c>
      <c r="D28" s="7">
        <v>61</v>
      </c>
      <c r="E28" s="9"/>
      <c r="F28" s="10"/>
    </row>
    <row r="29" spans="1:6" ht="14.25">
      <c r="A29" s="6"/>
      <c r="B29" s="7">
        <v>13</v>
      </c>
      <c r="C29" s="8" t="s">
        <v>45</v>
      </c>
      <c r="D29" s="7">
        <v>62</v>
      </c>
      <c r="E29" s="9"/>
      <c r="F29" s="10"/>
    </row>
    <row r="30" spans="1:6" ht="14.25">
      <c r="A30" s="6"/>
      <c r="B30" s="7">
        <v>14</v>
      </c>
      <c r="C30" s="8" t="s">
        <v>46</v>
      </c>
      <c r="D30" s="7">
        <v>63</v>
      </c>
      <c r="E30" s="9"/>
      <c r="F30" s="10"/>
    </row>
    <row r="31" spans="1:6" ht="14.25">
      <c r="A31" s="12" t="s">
        <v>26</v>
      </c>
      <c r="B31" s="15"/>
      <c r="C31" s="16"/>
      <c r="D31" s="15">
        <f>SUM(D17:D30)</f>
        <v>803</v>
      </c>
      <c r="E31" s="15"/>
      <c r="F31" s="15">
        <f>SUM(F17:F30)</f>
        <v>803</v>
      </c>
    </row>
    <row r="32" spans="1:6" ht="14.25">
      <c r="A32" s="6" t="s">
        <v>47</v>
      </c>
      <c r="B32" s="7">
        <v>1</v>
      </c>
      <c r="C32" s="8" t="s">
        <v>48</v>
      </c>
      <c r="D32" s="7">
        <v>72</v>
      </c>
      <c r="E32" s="9" t="s">
        <v>49</v>
      </c>
      <c r="F32" s="10">
        <v>292</v>
      </c>
    </row>
    <row r="33" spans="1:6" ht="14.25">
      <c r="A33" s="6"/>
      <c r="B33" s="7">
        <v>2</v>
      </c>
      <c r="C33" s="8" t="s">
        <v>50</v>
      </c>
      <c r="D33" s="7">
        <v>72</v>
      </c>
      <c r="E33" s="9"/>
      <c r="F33" s="10"/>
    </row>
    <row r="34" spans="1:6" ht="14.25">
      <c r="A34" s="6"/>
      <c r="B34" s="7">
        <v>3</v>
      </c>
      <c r="C34" s="8" t="s">
        <v>51</v>
      </c>
      <c r="D34" s="7">
        <v>75</v>
      </c>
      <c r="E34" s="9"/>
      <c r="F34" s="10"/>
    </row>
    <row r="35" spans="1:6" ht="14.25">
      <c r="A35" s="6"/>
      <c r="B35" s="7">
        <v>4</v>
      </c>
      <c r="C35" s="8" t="s">
        <v>52</v>
      </c>
      <c r="D35" s="7">
        <v>73</v>
      </c>
      <c r="E35" s="9"/>
      <c r="F35" s="10"/>
    </row>
    <row r="36" spans="1:6" ht="14.25">
      <c r="A36" s="6"/>
      <c r="B36" s="7">
        <v>5</v>
      </c>
      <c r="C36" s="8" t="s">
        <v>53</v>
      </c>
      <c r="D36" s="7">
        <v>73</v>
      </c>
      <c r="E36" s="9" t="s">
        <v>54</v>
      </c>
      <c r="F36" s="10">
        <v>147</v>
      </c>
    </row>
    <row r="37" spans="1:6" ht="14.25">
      <c r="A37" s="6"/>
      <c r="B37" s="7">
        <v>6</v>
      </c>
      <c r="C37" s="8" t="s">
        <v>55</v>
      </c>
      <c r="D37" s="7">
        <v>74</v>
      </c>
      <c r="E37" s="9"/>
      <c r="F37" s="10"/>
    </row>
    <row r="38" spans="1:6" ht="14.25">
      <c r="A38" s="6"/>
      <c r="B38" s="7">
        <v>7</v>
      </c>
      <c r="C38" s="8" t="s">
        <v>56</v>
      </c>
      <c r="D38" s="7">
        <v>75</v>
      </c>
      <c r="E38" s="9" t="s">
        <v>57</v>
      </c>
      <c r="F38" s="10">
        <v>142</v>
      </c>
    </row>
    <row r="39" spans="1:6" ht="14.25">
      <c r="A39" s="6"/>
      <c r="B39" s="7">
        <v>8</v>
      </c>
      <c r="C39" s="8" t="s">
        <v>58</v>
      </c>
      <c r="D39" s="7">
        <v>67</v>
      </c>
      <c r="E39" s="9"/>
      <c r="F39" s="10"/>
    </row>
    <row r="40" spans="1:6" ht="14.25">
      <c r="A40" s="6"/>
      <c r="B40" s="7">
        <v>9</v>
      </c>
      <c r="C40" s="8" t="s">
        <v>59</v>
      </c>
      <c r="D40" s="7">
        <v>44</v>
      </c>
      <c r="E40" s="9" t="s">
        <v>60</v>
      </c>
      <c r="F40" s="10">
        <v>99</v>
      </c>
    </row>
    <row r="41" spans="1:6" ht="14.25">
      <c r="A41" s="6"/>
      <c r="B41" s="7">
        <v>10</v>
      </c>
      <c r="C41" s="8" t="s">
        <v>61</v>
      </c>
      <c r="D41" s="7">
        <v>55</v>
      </c>
      <c r="E41" s="9"/>
      <c r="F41" s="10"/>
    </row>
    <row r="42" spans="1:6" ht="14.25">
      <c r="A42" s="6"/>
      <c r="B42" s="7">
        <v>11</v>
      </c>
      <c r="C42" s="8" t="s">
        <v>62</v>
      </c>
      <c r="D42" s="7">
        <v>59</v>
      </c>
      <c r="E42" s="9" t="s">
        <v>63</v>
      </c>
      <c r="F42" s="10">
        <v>475</v>
      </c>
    </row>
    <row r="43" spans="1:6" ht="14.25">
      <c r="A43" s="6"/>
      <c r="B43" s="7">
        <v>12</v>
      </c>
      <c r="C43" s="8" t="s">
        <v>64</v>
      </c>
      <c r="D43" s="7">
        <v>61</v>
      </c>
      <c r="E43" s="9"/>
      <c r="F43" s="10"/>
    </row>
    <row r="44" spans="1:6" ht="14.25">
      <c r="A44" s="6"/>
      <c r="B44" s="7">
        <v>13</v>
      </c>
      <c r="C44" s="8" t="s">
        <v>65</v>
      </c>
      <c r="D44" s="7">
        <v>59</v>
      </c>
      <c r="E44" s="9"/>
      <c r="F44" s="10"/>
    </row>
    <row r="45" spans="1:6" ht="14.25">
      <c r="A45" s="6"/>
      <c r="B45" s="7">
        <v>14</v>
      </c>
      <c r="C45" s="8" t="s">
        <v>66</v>
      </c>
      <c r="D45" s="7">
        <v>59</v>
      </c>
      <c r="E45" s="9"/>
      <c r="F45" s="10"/>
    </row>
    <row r="46" spans="1:6" ht="14.25">
      <c r="A46" s="6"/>
      <c r="B46" s="7">
        <v>15</v>
      </c>
      <c r="C46" s="8" t="s">
        <v>67</v>
      </c>
      <c r="D46" s="7">
        <v>59</v>
      </c>
      <c r="E46" s="9"/>
      <c r="F46" s="10"/>
    </row>
    <row r="47" spans="1:6" ht="14.25">
      <c r="A47" s="6"/>
      <c r="B47" s="7">
        <v>16</v>
      </c>
      <c r="C47" s="8" t="s">
        <v>68</v>
      </c>
      <c r="D47" s="7">
        <v>59</v>
      </c>
      <c r="E47" s="9"/>
      <c r="F47" s="10"/>
    </row>
    <row r="48" spans="1:6" ht="14.25">
      <c r="A48" s="6"/>
      <c r="B48" s="7">
        <v>17</v>
      </c>
      <c r="C48" s="8" t="s">
        <v>69</v>
      </c>
      <c r="D48" s="7">
        <v>61</v>
      </c>
      <c r="E48" s="9"/>
      <c r="F48" s="10"/>
    </row>
    <row r="49" spans="1:6" ht="14.25">
      <c r="A49" s="6"/>
      <c r="B49" s="7">
        <v>18</v>
      </c>
      <c r="C49" s="8" t="s">
        <v>70</v>
      </c>
      <c r="D49" s="7">
        <v>58</v>
      </c>
      <c r="E49" s="9"/>
      <c r="F49" s="10"/>
    </row>
    <row r="50" spans="1:6" ht="14.25">
      <c r="A50" s="6"/>
      <c r="B50" s="7">
        <v>19</v>
      </c>
      <c r="C50" s="8" t="s">
        <v>71</v>
      </c>
      <c r="D50" s="7">
        <v>37</v>
      </c>
      <c r="E50" s="9" t="s">
        <v>72</v>
      </c>
      <c r="F50" s="10">
        <v>37</v>
      </c>
    </row>
    <row r="51" spans="1:6" ht="14.25">
      <c r="A51" s="12" t="s">
        <v>26</v>
      </c>
      <c r="B51" s="15"/>
      <c r="C51" s="16"/>
      <c r="D51" s="15">
        <f>SUM(D32:D50)</f>
        <v>1192</v>
      </c>
      <c r="E51" s="17"/>
      <c r="F51" s="15">
        <f>SUM(F32:F50)</f>
        <v>1192</v>
      </c>
    </row>
    <row r="52" spans="1:6" ht="14.25">
      <c r="A52" s="6" t="s">
        <v>73</v>
      </c>
      <c r="B52" s="7">
        <v>1</v>
      </c>
      <c r="C52" s="8" t="s">
        <v>74</v>
      </c>
      <c r="D52" s="7">
        <v>42</v>
      </c>
      <c r="E52" s="9" t="s">
        <v>75</v>
      </c>
      <c r="F52" s="18">
        <v>80</v>
      </c>
    </row>
    <row r="53" spans="1:6" ht="14.25">
      <c r="A53" s="6"/>
      <c r="B53" s="7">
        <v>2</v>
      </c>
      <c r="C53" s="8" t="s">
        <v>76</v>
      </c>
      <c r="D53" s="7">
        <v>38</v>
      </c>
      <c r="E53" s="9"/>
      <c r="F53" s="18"/>
    </row>
    <row r="54" spans="1:6" ht="14.25">
      <c r="A54" s="6"/>
      <c r="B54" s="7">
        <v>3</v>
      </c>
      <c r="C54" s="8" t="s">
        <v>77</v>
      </c>
      <c r="D54" s="7">
        <v>51</v>
      </c>
      <c r="E54" s="9" t="s">
        <v>78</v>
      </c>
      <c r="F54" s="18">
        <v>51</v>
      </c>
    </row>
    <row r="55" spans="1:6" ht="14.25">
      <c r="A55" s="6"/>
      <c r="B55" s="7">
        <v>4</v>
      </c>
      <c r="C55" s="8" t="s">
        <v>79</v>
      </c>
      <c r="D55" s="7">
        <v>76</v>
      </c>
      <c r="E55" s="9" t="s">
        <v>80</v>
      </c>
      <c r="F55" s="18">
        <v>150</v>
      </c>
    </row>
    <row r="56" spans="1:6" ht="14.25">
      <c r="A56" s="6"/>
      <c r="B56" s="7">
        <v>5</v>
      </c>
      <c r="C56" s="8" t="s">
        <v>81</v>
      </c>
      <c r="D56" s="7">
        <v>74</v>
      </c>
      <c r="E56" s="9"/>
      <c r="F56" s="18"/>
    </row>
    <row r="57" spans="1:6" ht="14.25">
      <c r="A57" s="6"/>
      <c r="B57" s="7">
        <v>6</v>
      </c>
      <c r="C57" s="8" t="s">
        <v>82</v>
      </c>
      <c r="D57" s="7">
        <v>33</v>
      </c>
      <c r="E57" s="9" t="s">
        <v>83</v>
      </c>
      <c r="F57" s="18">
        <v>33</v>
      </c>
    </row>
    <row r="58" spans="1:6" ht="14.25">
      <c r="A58" s="6"/>
      <c r="B58" s="7">
        <v>7</v>
      </c>
      <c r="C58" s="8" t="s">
        <v>84</v>
      </c>
      <c r="D58" s="7">
        <v>15</v>
      </c>
      <c r="E58" s="9" t="s">
        <v>85</v>
      </c>
      <c r="F58" s="18">
        <v>15</v>
      </c>
    </row>
    <row r="59" spans="1:6" ht="14.25">
      <c r="A59" s="6"/>
      <c r="B59" s="7">
        <v>8</v>
      </c>
      <c r="C59" s="8" t="s">
        <v>86</v>
      </c>
      <c r="D59" s="7">
        <v>50</v>
      </c>
      <c r="E59" s="9" t="s">
        <v>87</v>
      </c>
      <c r="F59" s="18">
        <v>50</v>
      </c>
    </row>
    <row r="60" spans="1:6" ht="14.25">
      <c r="A60" s="12" t="s">
        <v>26</v>
      </c>
      <c r="B60" s="19"/>
      <c r="C60" s="19"/>
      <c r="D60" s="20">
        <f>SUM(D52:D59)</f>
        <v>379</v>
      </c>
      <c r="E60" s="20"/>
      <c r="F60" s="20">
        <f>SUM(F52:F59)</f>
        <v>379</v>
      </c>
    </row>
    <row r="61" spans="1:6" ht="14.25">
      <c r="A61" s="21" t="s">
        <v>88</v>
      </c>
      <c r="B61" s="20">
        <f>COUNTA(B3:B59)</f>
        <v>54</v>
      </c>
      <c r="C61" s="20"/>
      <c r="D61" s="20">
        <f>D60+D51+D31+D16</f>
        <v>3133</v>
      </c>
      <c r="E61" s="20"/>
      <c r="F61" s="20">
        <f>F16+F31+F51+F60</f>
        <v>3133</v>
      </c>
    </row>
  </sheetData>
  <sheetProtection/>
  <mergeCells count="33">
    <mergeCell ref="A1:F1"/>
    <mergeCell ref="A3:A15"/>
    <mergeCell ref="A17:A30"/>
    <mergeCell ref="A32:A50"/>
    <mergeCell ref="A52:A59"/>
    <mergeCell ref="E3:E6"/>
    <mergeCell ref="E8:E11"/>
    <mergeCell ref="E12:E13"/>
    <mergeCell ref="E14:E15"/>
    <mergeCell ref="E17:E20"/>
    <mergeCell ref="E23:E24"/>
    <mergeCell ref="E25:E30"/>
    <mergeCell ref="E32:E35"/>
    <mergeCell ref="E36:E37"/>
    <mergeCell ref="E38:E39"/>
    <mergeCell ref="E40:E41"/>
    <mergeCell ref="E42:E49"/>
    <mergeCell ref="E52:E53"/>
    <mergeCell ref="E55:E56"/>
    <mergeCell ref="F3:F6"/>
    <mergeCell ref="F8:F11"/>
    <mergeCell ref="F12:F13"/>
    <mergeCell ref="F14:F15"/>
    <mergeCell ref="F17:F20"/>
    <mergeCell ref="F23:F24"/>
    <mergeCell ref="F25:F30"/>
    <mergeCell ref="F32:F35"/>
    <mergeCell ref="F36:F37"/>
    <mergeCell ref="F38:F39"/>
    <mergeCell ref="F40:F41"/>
    <mergeCell ref="F42:F49"/>
    <mergeCell ref="F52:F53"/>
    <mergeCell ref="F55:F56"/>
  </mergeCells>
  <printOptions horizontalCentered="1"/>
  <pageMargins left="0.39" right="0.28" top="0.7900000000000001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1" sqref="C1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张韬</cp:lastModifiedBy>
  <dcterms:created xsi:type="dcterms:W3CDTF">2016-12-15T00:44:22Z</dcterms:created>
  <dcterms:modified xsi:type="dcterms:W3CDTF">2020-05-24T08:23:38Z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